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1º REPASSE ESC INTEGRAL" sheetId="14" r:id="rId1"/>
    <sheet name="Plan2" sheetId="2" r:id="rId2"/>
    <sheet name="Plan3" sheetId="3" r:id="rId3"/>
  </sheets>
  <definedNames>
    <definedName name="_xlnm.Print_Area" localSheetId="0">'1º REPASSE ESC INTEGRAL'!$B$1:$AB$13</definedName>
  </definedNames>
  <calcPr calcId="125725" iterateDelta="1E-4"/>
</workbook>
</file>

<file path=xl/calcChain.xml><?xml version="1.0" encoding="utf-8"?>
<calcChain xmlns="http://schemas.openxmlformats.org/spreadsheetml/2006/main">
  <c r="F12" i="14"/>
  <c r="W9"/>
  <c r="V9"/>
  <c r="U9"/>
  <c r="T9"/>
  <c r="S9"/>
  <c r="R9"/>
  <c r="Q9"/>
  <c r="W8"/>
  <c r="V8"/>
  <c r="U8"/>
  <c r="T8"/>
  <c r="S8"/>
  <c r="R8"/>
  <c r="Q8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X8" i="14" l="1"/>
  <c r="X9"/>
  <c r="X11" l="1"/>
</calcChain>
</file>

<file path=xl/sharedStrings.xml><?xml version="1.0" encoding="utf-8"?>
<sst xmlns="http://schemas.openxmlformats.org/spreadsheetml/2006/main" count="132" uniqueCount="78">
  <si>
    <t>CNPJ</t>
  </si>
  <si>
    <t>BANCO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</si>
  <si>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</si>
  <si>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</si>
  <si>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</si>
  <si>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</si>
  <si>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</si>
  <si>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</si>
  <si>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</si>
  <si>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</si>
  <si>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</si>
  <si>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</si>
  <si>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</si>
  <si>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</si>
  <si>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</si>
  <si>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</si>
  <si>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</si>
  <si>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</si>
  <si>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</si>
  <si>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</si>
  <si>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</si>
  <si>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</si>
  <si>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</si>
  <si>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</si>
  <si>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</si>
  <si>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</si>
  <si>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</si>
  <si>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</si>
  <si>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</si>
  <si>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</si>
  <si>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01143807000146</t>
  </si>
  <si>
    <t>001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</si>
  <si>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</si>
  <si>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</si>
  <si>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</si>
  <si>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</si>
  <si>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</si>
  <si>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</si>
  <si>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</si>
  <si>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</si>
  <si>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</si>
  <si>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</si>
  <si>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</si>
  <si>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</si>
  <si>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</si>
  <si>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</si>
  <si>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</si>
  <si>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</si>
  <si>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</si>
  <si>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</si>
  <si>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</si>
  <si>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</si>
  <si>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</si>
  <si>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</si>
  <si>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</si>
  <si>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03751406000102</t>
  </si>
  <si>
    <t xml:space="preserve"> </t>
  </si>
  <si>
    <t>PLANILHA 1º REPASSE/ 2018 - TESOURO ESTADUAL - ALIMENTAÇÃO ESCOLAR INTEGRAL</t>
  </si>
  <si>
    <t>ORD</t>
  </si>
  <si>
    <t>ITEM</t>
  </si>
  <si>
    <t>REGIONAL</t>
  </si>
  <si>
    <t>MUNICIPIO</t>
  </si>
  <si>
    <t>UNIDADE ESCOLAR</t>
  </si>
  <si>
    <t>Nº ALUNOS/SERV</t>
  </si>
  <si>
    <t>VALOR    REPASSE R$</t>
  </si>
  <si>
    <t>DIAS DE ATEDNIMENTO</t>
  </si>
  <si>
    <t xml:space="preserve">SUBTOTAL REPASSE </t>
  </si>
  <si>
    <t>TOTAL ALUNOS</t>
  </si>
  <si>
    <t>TOTAL SERVIDORES</t>
  </si>
  <si>
    <t>TOTAL REPASSE</t>
  </si>
  <si>
    <t>AGÊNCIA</t>
  </si>
  <si>
    <t>DIANOPOLIS</t>
  </si>
  <si>
    <t>ALMAS</t>
  </si>
  <si>
    <t>1307-2</t>
  </si>
  <si>
    <t>10778-6</t>
  </si>
  <si>
    <t>11531-2</t>
  </si>
  <si>
    <t xml:space="preserve">TOTAL GERAL </t>
  </si>
  <si>
    <t xml:space="preserve">Nº ALUNOS: CENSO 2017/FNDE E REVISÕES/UE/SEDUC 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</si>
</sst>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 applyFont="0" applyFill="0" applyBorder="0" applyAlignment="0" applyProtection="0"/>
  </cellStyleXfs>
  <cellXfs count="58">
    <xf numFmtId="0" fontId="0" fillId="0" borderId="0" xfId="0"/>
    <xf numFmtId="0" fontId="2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4" fillId="0" borderId="0" xfId="0" applyFont="1" applyFill="1"/>
    <xf numFmtId="0" fontId="5" fillId="0" borderId="0" xfId="0" applyFont="1"/>
    <xf numFmtId="0" fontId="5" fillId="0" borderId="0" xfId="0" applyFont="1" applyAlignment="1">
      <alignment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textRotation="90" wrapText="1"/>
    </xf>
    <xf numFmtId="164" fontId="5" fillId="4" borderId="6" xfId="1" applyFont="1" applyFill="1" applyBorder="1" applyAlignment="1">
      <alignment horizontal="center" vertical="center" wrapText="1"/>
    </xf>
    <xf numFmtId="164" fontId="5" fillId="4" borderId="7" xfId="1" applyFont="1" applyFill="1" applyBorder="1" applyAlignment="1">
      <alignment horizontal="center" vertical="center" wrapText="1"/>
    </xf>
    <xf numFmtId="164" fontId="5" fillId="4" borderId="8" xfId="1" applyFont="1" applyFill="1" applyBorder="1" applyAlignment="1">
      <alignment horizontal="center" vertical="center" wrapText="1"/>
    </xf>
    <xf numFmtId="0" fontId="4" fillId="0" borderId="9" xfId="0" applyFont="1" applyBorder="1"/>
    <xf numFmtId="0" fontId="4" fillId="0" borderId="10" xfId="0" applyFont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2" fontId="4" fillId="0" borderId="2" xfId="0" applyNumberFormat="1" applyFont="1" applyFill="1" applyBorder="1" applyAlignment="1"/>
    <xf numFmtId="164" fontId="4" fillId="0" borderId="2" xfId="1" applyFont="1" applyFill="1" applyBorder="1"/>
    <xf numFmtId="164" fontId="4" fillId="0" borderId="2" xfId="0" applyNumberFormat="1" applyFont="1" applyFill="1" applyBorder="1"/>
    <xf numFmtId="0" fontId="4" fillId="0" borderId="11" xfId="0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right"/>
    </xf>
    <xf numFmtId="0" fontId="4" fillId="0" borderId="0" xfId="0" applyFont="1" applyBorder="1"/>
    <xf numFmtId="0" fontId="5" fillId="0" borderId="12" xfId="0" applyFont="1" applyBorder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164" fontId="5" fillId="0" borderId="8" xfId="0" applyNumberFormat="1" applyFont="1" applyFill="1" applyBorder="1"/>
    <xf numFmtId="0" fontId="4" fillId="0" borderId="0" xfId="0" applyFont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2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/>
    <xf numFmtId="0" fontId="4" fillId="0" borderId="0" xfId="0" applyFont="1" applyFill="1" applyBorder="1"/>
    <xf numFmtId="164" fontId="4" fillId="0" borderId="0" xfId="1" applyFont="1" applyFill="1"/>
    <xf numFmtId="164" fontId="4" fillId="0" borderId="0" xfId="0" applyNumberFormat="1" applyFont="1" applyFill="1"/>
    <xf numFmtId="43" fontId="4" fillId="0" borderId="0" xfId="0" applyNumberFormat="1" applyFont="1" applyFill="1" applyAlignment="1">
      <alignment horizontal="center"/>
    </xf>
    <xf numFmtId="43" fontId="4" fillId="0" borderId="0" xfId="0" applyNumberFormat="1" applyFont="1" applyFill="1"/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4">
    <cellStyle name="Normal" xfId="0" builtinId="0"/>
    <cellStyle name="Normal 2" xfId="2"/>
    <cellStyle name="Separador de milhares 2" xfId="1"/>
    <cellStyle name="Separador de milhares 6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730251</xdr:colOff>
      <xdr:row>0</xdr:row>
      <xdr:rowOff>139700</xdr:rowOff>
    </xdr:from>
    <xdr:to>
      <xdr:col>23</xdr:col>
      <xdr:colOff>42333</xdr:colOff>
      <xdr:row>5</xdr:row>
      <xdr:rowOff>0</xdr:rowOff>
    </xdr:to>
    <xdr:pic>
      <xdr:nvPicPr>
        <xdr:cNvPr id="2" name="Picture 1" descr="Logo HORIZONTAL 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6351" y="139700"/>
          <a:ext cx="4674657" cy="812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66"/>
    <outlinePr summaryBelow="0"/>
  </sheetPr>
  <dimension ref="A1:AB32"/>
  <sheetViews>
    <sheetView tabSelected="1" view="pageBreakPreview" topLeftCell="B1" zoomScale="90" zoomScaleNormal="80" zoomScaleSheetLayoutView="90" workbookViewId="0">
      <selection activeCell="E18" sqref="E18"/>
    </sheetView>
  </sheetViews>
  <sheetFormatPr defaultColWidth="9.140625" defaultRowHeight="15" outlineLevelRow="2"/>
  <cols>
    <col min="1" max="1" width="5.42578125" style="9" hidden="1" customWidth="1"/>
    <col min="2" max="2" width="6.28515625" style="9" customWidth="1"/>
    <col min="3" max="3" width="17.28515625" style="9" bestFit="1" customWidth="1"/>
    <col min="4" max="4" width="22.7109375" style="10" customWidth="1"/>
    <col min="5" max="5" width="57.42578125" style="9" customWidth="1"/>
    <col min="6" max="10" width="6.7109375" style="11" hidden="1" customWidth="1"/>
    <col min="11" max="11" width="16" style="11" hidden="1" customWidth="1"/>
    <col min="12" max="12" width="6.7109375" style="12" hidden="1" customWidth="1"/>
    <col min="13" max="14" width="6.7109375" style="13" hidden="1" customWidth="1"/>
    <col min="15" max="15" width="5.5703125" style="13" hidden="1" customWidth="1"/>
    <col min="16" max="16" width="8.85546875" style="11" hidden="1" customWidth="1"/>
    <col min="17" max="17" width="11.28515625" style="14" hidden="1" customWidth="1"/>
    <col min="18" max="18" width="6.140625" style="14" hidden="1" customWidth="1"/>
    <col min="19" max="21" width="11.140625" style="14" hidden="1" customWidth="1"/>
    <col min="22" max="22" width="10.5703125" style="11" customWidth="1"/>
    <col min="23" max="23" width="12.42578125" style="11" customWidth="1"/>
    <col min="24" max="24" width="12.140625" style="14" customWidth="1"/>
    <col min="25" max="25" width="20.140625" style="14" customWidth="1"/>
    <col min="26" max="26" width="7.42578125" style="14" bestFit="1" customWidth="1"/>
    <col min="27" max="27" width="9.140625" style="14" bestFit="1" customWidth="1"/>
    <col min="28" max="28" width="12.7109375" style="14" customWidth="1"/>
    <col min="29" max="16384" width="9.140625" style="9"/>
  </cols>
  <sheetData>
    <row r="1" spans="1:28">
      <c r="E1" s="9" t="s">
        <v>56</v>
      </c>
    </row>
    <row r="2" spans="1:28">
      <c r="A2" s="16"/>
    </row>
    <row r="3" spans="1:28" outlineLevel="1">
      <c r="A3" s="15"/>
    </row>
    <row r="4" spans="1:28" outlineLevel="2"/>
    <row r="5" spans="1:28" outlineLevel="2"/>
    <row r="6" spans="1:28" ht="22.5" customHeight="1" outlineLevel="2" thickBot="1">
      <c r="B6" s="55" t="s">
        <v>57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6"/>
      <c r="W6" s="55"/>
      <c r="X6" s="55"/>
      <c r="Y6" s="55"/>
      <c r="Z6" s="55"/>
      <c r="AA6" s="55"/>
      <c r="AB6" s="55"/>
    </row>
    <row r="7" spans="1:28" ht="46.5" customHeight="1" thickBot="1">
      <c r="A7" s="17" t="s">
        <v>58</v>
      </c>
      <c r="B7" s="17" t="s">
        <v>59</v>
      </c>
      <c r="C7" s="17" t="s">
        <v>60</v>
      </c>
      <c r="D7" s="17" t="s">
        <v>61</v>
      </c>
      <c r="E7" s="17" t="s">
        <v>62</v>
      </c>
      <c r="F7" s="18" t="s">
        <v>63</v>
      </c>
      <c r="G7" s="19"/>
      <c r="H7" s="19"/>
      <c r="I7" s="19"/>
      <c r="J7" s="20"/>
      <c r="K7" s="18" t="s">
        <v>64</v>
      </c>
      <c r="L7" s="19"/>
      <c r="M7" s="19"/>
      <c r="N7" s="19"/>
      <c r="O7" s="20"/>
      <c r="P7" s="21" t="s">
        <v>65</v>
      </c>
      <c r="Q7" s="22" t="s">
        <v>66</v>
      </c>
      <c r="R7" s="23"/>
      <c r="S7" s="23"/>
      <c r="T7" s="23"/>
      <c r="U7" s="24"/>
      <c r="V7" s="17" t="s">
        <v>67</v>
      </c>
      <c r="W7" s="17" t="s">
        <v>68</v>
      </c>
      <c r="X7" s="17" t="s">
        <v>69</v>
      </c>
      <c r="Y7" s="17" t="s">
        <v>0</v>
      </c>
      <c r="Z7" s="17" t="s">
        <v>1</v>
      </c>
      <c r="AA7" s="17" t="s">
        <v>70</v>
      </c>
      <c r="AB7" s="17" t="s">
        <v>2</v>
      </c>
    </row>
    <row r="8" spans="1:28">
      <c r="A8" s="25">
        <v>3</v>
      </c>
      <c r="B8" s="26">
        <v>14</v>
      </c>
      <c r="C8" s="27" t="s">
        <v>71</v>
      </c>
      <c r="D8" s="28" t="s">
        <v>72</v>
      </c>
      <c r="E8" s="27" t="s">
        <v>12</v>
      </c>
      <c r="F8" s="29"/>
      <c r="G8" s="29"/>
      <c r="H8" s="29">
        <v>228</v>
      </c>
      <c r="I8" s="29"/>
      <c r="J8" s="29">
        <v>35</v>
      </c>
      <c r="K8" s="29"/>
      <c r="L8" s="30"/>
      <c r="M8" s="31">
        <v>1.4</v>
      </c>
      <c r="N8" s="31"/>
      <c r="O8" s="31">
        <v>2.44</v>
      </c>
      <c r="P8" s="29">
        <v>20</v>
      </c>
      <c r="Q8" s="32">
        <f t="shared" ref="Q8:Q9" si="0">F8*K8*P8</f>
        <v>0</v>
      </c>
      <c r="R8" s="32">
        <f t="shared" ref="R8:R9" si="1">G8*L8*P8</f>
        <v>0</v>
      </c>
      <c r="S8" s="32">
        <f t="shared" ref="S8:S9" si="2">H8*M8*P8</f>
        <v>6384</v>
      </c>
      <c r="T8" s="32">
        <f t="shared" ref="T8:T9" si="3">I8*N8*P8</f>
        <v>0</v>
      </c>
      <c r="U8" s="32">
        <f t="shared" ref="U8:U9" si="4">J8*O8*P8</f>
        <v>1707.9999999999998</v>
      </c>
      <c r="V8" s="29">
        <f t="shared" ref="V8:V9" si="5">SUM(F8:I8)</f>
        <v>228</v>
      </c>
      <c r="W8" s="29">
        <f t="shared" ref="W8:W9" si="6">SUM(J8)</f>
        <v>35</v>
      </c>
      <c r="X8" s="33">
        <f t="shared" ref="X8:X9" si="7">SUM(Q8:U8)</f>
        <v>8092</v>
      </c>
      <c r="Y8" s="29" t="s">
        <v>30</v>
      </c>
      <c r="Z8" s="29" t="s">
        <v>31</v>
      </c>
      <c r="AA8" s="29" t="s">
        <v>73</v>
      </c>
      <c r="AB8" s="34" t="s">
        <v>74</v>
      </c>
    </row>
    <row r="9" spans="1:28">
      <c r="A9" s="25">
        <v>3</v>
      </c>
      <c r="B9" s="26">
        <v>15</v>
      </c>
      <c r="C9" s="27" t="s">
        <v>71</v>
      </c>
      <c r="D9" s="28" t="s">
        <v>72</v>
      </c>
      <c r="E9" s="27" t="s">
        <v>36</v>
      </c>
      <c r="F9" s="29">
        <v>21</v>
      </c>
      <c r="G9" s="29"/>
      <c r="H9" s="29">
        <v>93</v>
      </c>
      <c r="I9" s="29"/>
      <c r="J9" s="29">
        <v>34</v>
      </c>
      <c r="K9" s="35">
        <v>1.88</v>
      </c>
      <c r="L9" s="36"/>
      <c r="M9" s="31">
        <v>2.2400000000000002</v>
      </c>
      <c r="N9" s="36"/>
      <c r="O9" s="31">
        <v>2.44</v>
      </c>
      <c r="P9" s="29">
        <v>20</v>
      </c>
      <c r="Q9" s="32">
        <f t="shared" si="0"/>
        <v>789.59999999999991</v>
      </c>
      <c r="R9" s="32">
        <f t="shared" si="1"/>
        <v>0</v>
      </c>
      <c r="S9" s="32">
        <f t="shared" si="2"/>
        <v>4166.4000000000005</v>
      </c>
      <c r="T9" s="32">
        <f t="shared" si="3"/>
        <v>0</v>
      </c>
      <c r="U9" s="32">
        <f t="shared" si="4"/>
        <v>1659.1999999999998</v>
      </c>
      <c r="V9" s="29">
        <f t="shared" si="5"/>
        <v>114</v>
      </c>
      <c r="W9" s="29">
        <f t="shared" si="6"/>
        <v>34</v>
      </c>
      <c r="X9" s="33">
        <f t="shared" si="7"/>
        <v>6615.2</v>
      </c>
      <c r="Y9" s="29" t="s">
        <v>55</v>
      </c>
      <c r="Z9" s="29" t="s">
        <v>31</v>
      </c>
      <c r="AA9" s="29" t="s">
        <v>73</v>
      </c>
      <c r="AB9" s="34" t="s">
        <v>75</v>
      </c>
    </row>
    <row r="10" spans="1:28" ht="15.75" outlineLevel="2" thickBot="1"/>
    <row r="11" spans="1:28" ht="15.75" outlineLevel="2" thickBot="1">
      <c r="E11" s="38" t="s">
        <v>76</v>
      </c>
      <c r="V11" s="39"/>
      <c r="W11" s="40"/>
      <c r="X11" s="41">
        <f>SUM(X8:X9)</f>
        <v>14707.2</v>
      </c>
    </row>
    <row r="12" spans="1:28" outlineLevel="2">
      <c r="F12" s="11">
        <f>SUM(F10:I10)</f>
        <v>0</v>
      </c>
    </row>
    <row r="13" spans="1:28" outlineLevel="2">
      <c r="B13" s="57" t="s">
        <v>77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</row>
    <row r="14" spans="1:28" outlineLevel="2"/>
    <row r="15" spans="1:28" outlineLevel="2"/>
    <row r="16" spans="1:28" outlineLevel="2"/>
    <row r="17" spans="4:28" outlineLevel="2"/>
    <row r="18" spans="4:28" s="37" customFormat="1" outlineLevel="2">
      <c r="D18" s="42"/>
      <c r="F18" s="43"/>
      <c r="G18" s="43"/>
      <c r="H18" s="43"/>
      <c r="I18" s="43"/>
      <c r="J18" s="43"/>
      <c r="K18" s="43"/>
      <c r="L18" s="44"/>
      <c r="M18" s="45"/>
      <c r="N18" s="45"/>
      <c r="O18" s="46"/>
      <c r="P18" s="43"/>
      <c r="Q18" s="47"/>
      <c r="R18" s="47"/>
      <c r="S18" s="47"/>
      <c r="T18" s="47"/>
      <c r="U18" s="47"/>
      <c r="V18" s="48"/>
      <c r="W18" s="43"/>
      <c r="X18" s="49"/>
      <c r="Y18" s="50"/>
      <c r="Z18" s="50"/>
      <c r="AA18" s="50"/>
      <c r="AB18" s="50"/>
    </row>
    <row r="19" spans="4:28" outlineLevel="2">
      <c r="X19" s="51"/>
    </row>
    <row r="20" spans="4:28" outlineLevel="2">
      <c r="F20" s="14"/>
      <c r="G20" s="14"/>
      <c r="R20" s="52"/>
    </row>
    <row r="21" spans="4:28" outlineLevel="2"/>
    <row r="22" spans="4:28" outlineLevel="2">
      <c r="F22" s="14"/>
      <c r="G22" s="14"/>
      <c r="L22" s="11"/>
      <c r="M22" s="11"/>
      <c r="N22" s="11"/>
      <c r="Q22" s="11"/>
      <c r="R22" s="53"/>
      <c r="X22" s="54"/>
    </row>
    <row r="23" spans="4:28" outlineLevel="2"/>
    <row r="24" spans="4:28" outlineLevel="2"/>
    <row r="25" spans="4:28" outlineLevel="2"/>
    <row r="26" spans="4:28" outlineLevel="2"/>
    <row r="27" spans="4:28" outlineLevel="2"/>
    <row r="28" spans="4:28" outlineLevel="2"/>
    <row r="29" spans="4:28" outlineLevel="2"/>
    <row r="30" spans="4:28" outlineLevel="2"/>
    <row r="31" spans="4:28" outlineLevel="2"/>
    <row r="32" spans="4:28" outlineLevel="2"/>
  </sheetData>
  <sheetProtection password="E343" sheet="1" objects="1" scenarios="1"/>
  <mergeCells count="2">
    <mergeCell ref="B6:AB6"/>
    <mergeCell ref="B13:AB13"/>
  </mergeCells>
  <printOptions horizontalCentered="1"/>
  <pageMargins left="0.19685039370078741" right="0.19685039370078741" top="0.25" bottom="0.35" header="0.17" footer="0.16"/>
  <pageSetup paperSize="9"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7" t="s">
        <v>3</v>
      </c>
      <c r="D3" s="1">
        <v>1071395000186</v>
      </c>
      <c r="F3" s="3" t="s">
        <v>3</v>
      </c>
      <c r="G3" s="4">
        <v>1071395000186</v>
      </c>
      <c r="H3">
        <f>D3-G3</f>
        <v>0</v>
      </c>
    </row>
    <row r="4" spans="3:8">
      <c r="C4" s="8" t="s">
        <v>32</v>
      </c>
      <c r="D4" s="2">
        <v>1066416000175</v>
      </c>
      <c r="F4" s="5" t="s">
        <v>32</v>
      </c>
      <c r="G4" s="6">
        <v>1066416000175</v>
      </c>
      <c r="H4">
        <f t="shared" ref="H4:H52" si="0">D4-G4</f>
        <v>0</v>
      </c>
    </row>
    <row r="5" spans="3:8">
      <c r="C5" s="7" t="s">
        <v>4</v>
      </c>
      <c r="D5" s="1">
        <v>1186464000105</v>
      </c>
      <c r="F5" s="3" t="s">
        <v>4</v>
      </c>
      <c r="G5" s="4">
        <v>1186464000105</v>
      </c>
      <c r="H5">
        <f t="shared" si="0"/>
        <v>0</v>
      </c>
    </row>
    <row r="6" spans="3:8">
      <c r="C6" s="8" t="s">
        <v>5</v>
      </c>
      <c r="D6" s="2">
        <v>1338702000142</v>
      </c>
      <c r="F6" s="5" t="s">
        <v>5</v>
      </c>
      <c r="G6" s="6">
        <v>1338702000142</v>
      </c>
      <c r="H6">
        <f t="shared" si="0"/>
        <v>0</v>
      </c>
    </row>
    <row r="7" spans="3:8">
      <c r="C7" s="7" t="s">
        <v>6</v>
      </c>
      <c r="D7" s="1">
        <v>1136000000186</v>
      </c>
      <c r="F7" s="3" t="s">
        <v>6</v>
      </c>
      <c r="G7" s="4">
        <v>1136000000186</v>
      </c>
      <c r="H7">
        <f t="shared" si="0"/>
        <v>0</v>
      </c>
    </row>
    <row r="8" spans="3:8">
      <c r="C8" s="8" t="s">
        <v>7</v>
      </c>
      <c r="D8" s="2">
        <v>1223753000129</v>
      </c>
      <c r="F8" s="5" t="s">
        <v>7</v>
      </c>
      <c r="G8" s="6">
        <v>1223753000129</v>
      </c>
      <c r="H8">
        <f t="shared" si="0"/>
        <v>0</v>
      </c>
    </row>
    <row r="9" spans="3:8">
      <c r="C9" s="7" t="s">
        <v>8</v>
      </c>
      <c r="D9" s="1">
        <v>1223642000112</v>
      </c>
      <c r="H9">
        <f t="shared" si="0"/>
        <v>1223642000112</v>
      </c>
    </row>
    <row r="10" spans="3:8">
      <c r="C10" s="8" t="s">
        <v>9</v>
      </c>
      <c r="D10" s="2">
        <v>1133692000109</v>
      </c>
      <c r="F10" s="3" t="s">
        <v>9</v>
      </c>
      <c r="G10" s="4">
        <v>1133692000109</v>
      </c>
      <c r="H10">
        <f t="shared" si="0"/>
        <v>0</v>
      </c>
    </row>
    <row r="11" spans="3:8">
      <c r="C11" s="7" t="s">
        <v>33</v>
      </c>
      <c r="D11" s="1">
        <v>9500499000170</v>
      </c>
      <c r="F11" s="5" t="s">
        <v>33</v>
      </c>
      <c r="G11" s="6">
        <v>9500499000170</v>
      </c>
      <c r="H11">
        <f t="shared" si="0"/>
        <v>0</v>
      </c>
    </row>
    <row r="12" spans="3:8">
      <c r="C12" s="8" t="s">
        <v>34</v>
      </c>
      <c r="D12" s="2">
        <v>4302970000100</v>
      </c>
      <c r="F12" s="3" t="s">
        <v>34</v>
      </c>
      <c r="G12" s="4">
        <v>4302970000100</v>
      </c>
      <c r="H12">
        <f t="shared" si="0"/>
        <v>0</v>
      </c>
    </row>
    <row r="13" spans="3:8">
      <c r="C13" s="7" t="s">
        <v>10</v>
      </c>
      <c r="D13" s="1">
        <v>1136003000110</v>
      </c>
      <c r="F13" s="5" t="s">
        <v>10</v>
      </c>
      <c r="G13" s="6">
        <v>1136003000110</v>
      </c>
      <c r="H13">
        <f t="shared" si="0"/>
        <v>0</v>
      </c>
    </row>
    <row r="14" spans="3:8">
      <c r="C14" s="8" t="s">
        <v>11</v>
      </c>
      <c r="D14" s="2">
        <v>1064857000138</v>
      </c>
      <c r="F14" s="3" t="s">
        <v>11</v>
      </c>
      <c r="G14" s="4">
        <v>1064857000138</v>
      </c>
      <c r="H14">
        <f t="shared" si="0"/>
        <v>0</v>
      </c>
    </row>
    <row r="15" spans="3:8" ht="29.25">
      <c r="C15" s="7" t="s">
        <v>35</v>
      </c>
      <c r="D15" s="1">
        <v>3421784000110</v>
      </c>
      <c r="F15" s="5" t="s">
        <v>35</v>
      </c>
      <c r="G15" s="6">
        <v>3421784000110</v>
      </c>
      <c r="H15">
        <f t="shared" si="0"/>
        <v>0</v>
      </c>
    </row>
    <row r="16" spans="3:8">
      <c r="C16" s="8" t="s">
        <v>36</v>
      </c>
      <c r="D16" s="2">
        <v>3751406000102</v>
      </c>
      <c r="F16" s="3" t="s">
        <v>36</v>
      </c>
      <c r="G16" s="4">
        <v>3751406000102</v>
      </c>
      <c r="H16">
        <f t="shared" si="0"/>
        <v>0</v>
      </c>
    </row>
    <row r="17" spans="3:8">
      <c r="C17" s="7" t="s">
        <v>12</v>
      </c>
      <c r="D17" s="1">
        <v>1143807000146</v>
      </c>
      <c r="F17" s="5" t="s">
        <v>12</v>
      </c>
      <c r="G17" s="6">
        <v>1143807000146</v>
      </c>
      <c r="H17">
        <f t="shared" si="0"/>
        <v>0</v>
      </c>
    </row>
    <row r="18" spans="3:8">
      <c r="C18" s="8" t="s">
        <v>13</v>
      </c>
      <c r="D18" s="2">
        <v>4315063000198</v>
      </c>
      <c r="F18" s="3" t="s">
        <v>13</v>
      </c>
      <c r="G18" s="4">
        <v>4315063000198</v>
      </c>
      <c r="H18">
        <f t="shared" si="0"/>
        <v>0</v>
      </c>
    </row>
    <row r="19" spans="3:8">
      <c r="C19" s="7" t="s">
        <v>14</v>
      </c>
      <c r="D19" s="1">
        <v>1408714000104</v>
      </c>
      <c r="F19" s="5" t="s">
        <v>14</v>
      </c>
      <c r="G19" s="6">
        <v>1408714000104</v>
      </c>
      <c r="H19">
        <f t="shared" si="0"/>
        <v>0</v>
      </c>
    </row>
    <row r="20" spans="3:8">
      <c r="C20" s="8" t="s">
        <v>37</v>
      </c>
      <c r="D20" s="2">
        <v>1910570000181</v>
      </c>
      <c r="F20" s="3" t="s">
        <v>37</v>
      </c>
      <c r="G20" s="4">
        <v>1910570000181</v>
      </c>
      <c r="H20">
        <f t="shared" si="0"/>
        <v>0</v>
      </c>
    </row>
    <row r="21" spans="3:8">
      <c r="C21" s="7" t="s">
        <v>15</v>
      </c>
      <c r="D21" s="1">
        <v>1888719000173</v>
      </c>
      <c r="F21" s="5" t="s">
        <v>15</v>
      </c>
      <c r="G21" s="6">
        <v>1888719000173</v>
      </c>
      <c r="H21">
        <f t="shared" si="0"/>
        <v>0</v>
      </c>
    </row>
    <row r="22" spans="3:8">
      <c r="C22" s="8" t="s">
        <v>38</v>
      </c>
      <c r="D22" s="2">
        <v>10807313000100</v>
      </c>
      <c r="F22" s="3" t="s">
        <v>38</v>
      </c>
      <c r="G22" s="4">
        <v>10807313000100</v>
      </c>
      <c r="H22">
        <f t="shared" si="0"/>
        <v>0</v>
      </c>
    </row>
    <row r="23" spans="3:8" ht="29.25">
      <c r="C23" s="7" t="s">
        <v>39</v>
      </c>
      <c r="D23" s="1">
        <v>19235997000197</v>
      </c>
      <c r="F23" s="5" t="s">
        <v>39</v>
      </c>
      <c r="G23" s="6">
        <v>19235997000197</v>
      </c>
      <c r="H23">
        <f t="shared" si="0"/>
        <v>0</v>
      </c>
    </row>
    <row r="24" spans="3:8">
      <c r="C24" s="8" t="s">
        <v>16</v>
      </c>
      <c r="D24" s="2">
        <v>1066413000131</v>
      </c>
      <c r="F24" s="3" t="s">
        <v>16</v>
      </c>
      <c r="G24" s="4">
        <v>1066413000131</v>
      </c>
      <c r="H24">
        <f t="shared" si="0"/>
        <v>0</v>
      </c>
    </row>
    <row r="25" spans="3:8">
      <c r="C25" s="7" t="s">
        <v>17</v>
      </c>
      <c r="D25" s="1">
        <v>7674098000101</v>
      </c>
      <c r="F25" s="5" t="s">
        <v>17</v>
      </c>
      <c r="G25" s="6">
        <v>7674098000101</v>
      </c>
      <c r="H25">
        <f t="shared" si="0"/>
        <v>0</v>
      </c>
    </row>
    <row r="26" spans="3:8">
      <c r="C26" s="8" t="s">
        <v>18</v>
      </c>
      <c r="D26" s="2">
        <v>1066427000155</v>
      </c>
      <c r="F26" s="3" t="s">
        <v>18</v>
      </c>
      <c r="G26" s="4">
        <v>1066427000155</v>
      </c>
      <c r="H26">
        <f t="shared" si="0"/>
        <v>0</v>
      </c>
    </row>
    <row r="27" spans="3:8" ht="29.25">
      <c r="C27" s="7" t="s">
        <v>19</v>
      </c>
      <c r="D27" s="1">
        <v>15132209000186</v>
      </c>
      <c r="F27" s="5" t="s">
        <v>19</v>
      </c>
      <c r="G27" s="6">
        <v>15132209000186</v>
      </c>
      <c r="H27">
        <f t="shared" si="0"/>
        <v>0</v>
      </c>
    </row>
    <row r="28" spans="3:8">
      <c r="C28" s="8" t="s">
        <v>20</v>
      </c>
      <c r="D28" s="2">
        <v>1916213000120</v>
      </c>
      <c r="F28" s="3" t="s">
        <v>20</v>
      </c>
      <c r="G28" s="4">
        <v>1916213000120</v>
      </c>
      <c r="H28">
        <f t="shared" si="0"/>
        <v>0</v>
      </c>
    </row>
    <row r="29" spans="3:8">
      <c r="C29" s="7" t="s">
        <v>40</v>
      </c>
      <c r="D29" s="1">
        <v>2050257000183</v>
      </c>
      <c r="F29" s="5" t="s">
        <v>40</v>
      </c>
      <c r="G29" s="6">
        <v>2050257000183</v>
      </c>
      <c r="H29">
        <f t="shared" si="0"/>
        <v>0</v>
      </c>
    </row>
    <row r="30" spans="3:8">
      <c r="C30" s="8" t="s">
        <v>41</v>
      </c>
      <c r="D30" s="2">
        <v>13846484000136</v>
      </c>
      <c r="F30" s="3" t="s">
        <v>41</v>
      </c>
      <c r="G30" s="4">
        <v>13846484000136</v>
      </c>
      <c r="H30">
        <f t="shared" si="0"/>
        <v>0</v>
      </c>
    </row>
    <row r="31" spans="3:8">
      <c r="C31" s="7" t="s">
        <v>42</v>
      </c>
      <c r="D31" s="1">
        <v>11257180000108</v>
      </c>
      <c r="F31" s="5" t="s">
        <v>42</v>
      </c>
      <c r="G31" s="6">
        <v>11257180000108</v>
      </c>
      <c r="H31">
        <f t="shared" si="0"/>
        <v>0</v>
      </c>
    </row>
    <row r="32" spans="3:8">
      <c r="C32" s="8" t="s">
        <v>21</v>
      </c>
      <c r="D32" s="2">
        <v>1926551000143</v>
      </c>
      <c r="F32" s="3" t="s">
        <v>21</v>
      </c>
      <c r="G32" s="4">
        <v>1926551000143</v>
      </c>
      <c r="H32">
        <f t="shared" si="0"/>
        <v>0</v>
      </c>
    </row>
    <row r="33" spans="3:8">
      <c r="C33" s="7" t="s">
        <v>22</v>
      </c>
      <c r="D33" s="1">
        <v>1034134000196</v>
      </c>
      <c r="F33" s="5" t="s">
        <v>22</v>
      </c>
      <c r="G33" s="6">
        <v>1034134000196</v>
      </c>
      <c r="H33">
        <f t="shared" si="0"/>
        <v>0</v>
      </c>
    </row>
    <row r="34" spans="3:8">
      <c r="C34" s="8" t="s">
        <v>43</v>
      </c>
      <c r="D34" s="2">
        <v>1181170000182</v>
      </c>
      <c r="F34" s="3" t="s">
        <v>43</v>
      </c>
      <c r="G34" s="4">
        <v>1181170000182</v>
      </c>
      <c r="H34">
        <f t="shared" si="0"/>
        <v>0</v>
      </c>
    </row>
    <row r="35" spans="3:8">
      <c r="C35" s="7" t="s">
        <v>44</v>
      </c>
      <c r="D35" s="1">
        <v>1068363000121</v>
      </c>
      <c r="F35" s="5" t="s">
        <v>44</v>
      </c>
      <c r="G35" s="6">
        <v>1068363000121</v>
      </c>
      <c r="H35">
        <f t="shared" si="0"/>
        <v>0</v>
      </c>
    </row>
    <row r="36" spans="3:8">
      <c r="C36" s="8" t="s">
        <v>45</v>
      </c>
      <c r="D36" s="2">
        <v>1990366000118</v>
      </c>
      <c r="F36" s="3" t="s">
        <v>45</v>
      </c>
      <c r="G36" s="4">
        <v>1990366000118</v>
      </c>
      <c r="H36">
        <f t="shared" si="0"/>
        <v>0</v>
      </c>
    </row>
    <row r="37" spans="3:8">
      <c r="C37" s="7" t="s">
        <v>46</v>
      </c>
      <c r="D37" s="1">
        <v>2087933000193</v>
      </c>
      <c r="F37" s="5" t="s">
        <v>23</v>
      </c>
      <c r="G37" s="6">
        <v>6135108000178</v>
      </c>
      <c r="H37">
        <f t="shared" si="0"/>
        <v>-4047174999985</v>
      </c>
    </row>
    <row r="38" spans="3:8">
      <c r="C38" s="8" t="s">
        <v>47</v>
      </c>
      <c r="D38" s="2">
        <v>2096555000104</v>
      </c>
      <c r="F38" s="3" t="s">
        <v>46</v>
      </c>
      <c r="G38" s="4">
        <v>2087933000193</v>
      </c>
      <c r="H38">
        <f t="shared" si="0"/>
        <v>8621999911</v>
      </c>
    </row>
    <row r="39" spans="3:8">
      <c r="C39" s="7" t="s">
        <v>24</v>
      </c>
      <c r="D39" s="1">
        <v>1181175000105</v>
      </c>
      <c r="F39" s="5" t="s">
        <v>47</v>
      </c>
      <c r="G39" s="6">
        <v>2096555000104</v>
      </c>
      <c r="H39">
        <f t="shared" si="0"/>
        <v>-915379999999</v>
      </c>
    </row>
    <row r="40" spans="3:8">
      <c r="C40" s="8" t="s">
        <v>48</v>
      </c>
      <c r="D40" s="2">
        <v>8593650000108</v>
      </c>
      <c r="F40" s="3" t="s">
        <v>24</v>
      </c>
      <c r="G40" s="4">
        <v>1181175000105</v>
      </c>
      <c r="H40">
        <f t="shared" si="0"/>
        <v>7412475000003</v>
      </c>
    </row>
    <row r="41" spans="3:8">
      <c r="C41" s="7" t="s">
        <v>49</v>
      </c>
      <c r="D41" s="1">
        <v>1071442000191</v>
      </c>
      <c r="F41" s="5" t="s">
        <v>48</v>
      </c>
      <c r="G41" s="6">
        <v>8593650000108</v>
      </c>
      <c r="H41">
        <f t="shared" si="0"/>
        <v>-7522207999917</v>
      </c>
    </row>
    <row r="42" spans="3:8">
      <c r="C42" s="8" t="s">
        <v>50</v>
      </c>
      <c r="D42" s="2">
        <v>3758716000140</v>
      </c>
      <c r="F42" s="3" t="s">
        <v>49</v>
      </c>
      <c r="G42" s="4">
        <v>1071442000191</v>
      </c>
      <c r="H42">
        <f t="shared" si="0"/>
        <v>2687273999949</v>
      </c>
    </row>
    <row r="43" spans="3:8">
      <c r="C43" s="7" t="s">
        <v>25</v>
      </c>
      <c r="D43" s="1">
        <v>1068355000185</v>
      </c>
      <c r="F43" s="5" t="s">
        <v>50</v>
      </c>
      <c r="G43" s="6">
        <v>3758716000140</v>
      </c>
      <c r="H43">
        <f t="shared" si="0"/>
        <v>-2690360999955</v>
      </c>
    </row>
    <row r="44" spans="3:8">
      <c r="C44" s="8" t="s">
        <v>51</v>
      </c>
      <c r="D44" s="2">
        <v>1034136000185</v>
      </c>
      <c r="F44" s="3" t="s">
        <v>25</v>
      </c>
      <c r="G44" s="4">
        <v>1068355000185</v>
      </c>
      <c r="H44">
        <f t="shared" si="0"/>
        <v>-34219000000</v>
      </c>
    </row>
    <row r="45" spans="3:8">
      <c r="C45" s="7" t="s">
        <v>52</v>
      </c>
      <c r="D45" s="1">
        <v>1197155000122</v>
      </c>
      <c r="F45" s="5" t="s">
        <v>51</v>
      </c>
      <c r="G45" s="6">
        <v>1034136000185</v>
      </c>
      <c r="H45">
        <f t="shared" si="0"/>
        <v>163018999937</v>
      </c>
    </row>
    <row r="46" spans="3:8">
      <c r="C46" s="8" t="s">
        <v>26</v>
      </c>
      <c r="D46" s="2">
        <v>1068356000120</v>
      </c>
      <c r="F46" s="3" t="s">
        <v>52</v>
      </c>
      <c r="G46" s="4">
        <v>1197155000122</v>
      </c>
      <c r="H46">
        <f t="shared" si="0"/>
        <v>-128799000002</v>
      </c>
    </row>
    <row r="47" spans="3:8">
      <c r="C47" s="7" t="s">
        <v>27</v>
      </c>
      <c r="D47" s="1">
        <v>1133697000131</v>
      </c>
      <c r="F47" s="5" t="s">
        <v>26</v>
      </c>
      <c r="G47" s="6">
        <v>1068356000120</v>
      </c>
      <c r="H47">
        <f t="shared" si="0"/>
        <v>65341000011</v>
      </c>
    </row>
    <row r="48" spans="3:8">
      <c r="C48" s="8" t="s">
        <v>53</v>
      </c>
      <c r="D48" s="2">
        <v>1284632000197</v>
      </c>
      <c r="F48" s="3" t="s">
        <v>27</v>
      </c>
      <c r="G48" s="4">
        <v>1133697000131</v>
      </c>
      <c r="H48">
        <f t="shared" si="0"/>
        <v>150935000066</v>
      </c>
    </row>
    <row r="49" spans="3:8">
      <c r="C49" s="7" t="s">
        <v>28</v>
      </c>
      <c r="D49" s="1">
        <v>1230236000187</v>
      </c>
      <c r="F49" s="5" t="s">
        <v>53</v>
      </c>
      <c r="G49" s="6">
        <v>1284632000197</v>
      </c>
      <c r="H49">
        <f t="shared" si="0"/>
        <v>-54396000010</v>
      </c>
    </row>
    <row r="50" spans="3:8">
      <c r="C50" s="8" t="s">
        <v>29</v>
      </c>
      <c r="D50" s="2">
        <v>1213527000167</v>
      </c>
      <c r="F50" s="3" t="s">
        <v>28</v>
      </c>
      <c r="G50" s="4">
        <v>1230236000187</v>
      </c>
      <c r="H50">
        <f t="shared" si="0"/>
        <v>-16709000020</v>
      </c>
    </row>
    <row r="51" spans="3:8">
      <c r="C51" s="7" t="s">
        <v>54</v>
      </c>
      <c r="D51" s="1">
        <v>1213520000145</v>
      </c>
      <c r="F51" s="5" t="s">
        <v>29</v>
      </c>
      <c r="G51" s="6">
        <v>1213527000167</v>
      </c>
      <c r="H51">
        <f t="shared" si="0"/>
        <v>-7000022</v>
      </c>
    </row>
    <row r="52" spans="3:8">
      <c r="F52" s="3" t="s">
        <v>54</v>
      </c>
      <c r="G52" s="4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1º REPASSE ESC INTEGRAL</vt:lpstr>
      <vt:lpstr>Plan2</vt:lpstr>
      <vt:lpstr>Plan3</vt:lpstr>
      <vt:lpstr>'1º REPASSE ESC INTEGRAL'!Area_de_impressao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2018-11-21T16:24:25Z</dcterms:modified>
</cp:coreProperties>
</file>